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01" windowWidth="15480" windowHeight="10920" firstSheet="1" activeTab="1"/>
  </bookViews>
  <sheets>
    <sheet name="2" sheetId="1" state="hidden" r:id="rId1"/>
    <sheet name="дох" sheetId="2" r:id="rId2"/>
  </sheets>
  <definedNames/>
  <calcPr fullCalcOnLoad="1"/>
</workbook>
</file>

<file path=xl/sharedStrings.xml><?xml version="1.0" encoding="utf-8"?>
<sst xmlns="http://schemas.openxmlformats.org/spreadsheetml/2006/main" count="101" uniqueCount="98">
  <si>
    <t>Наименование</t>
  </si>
  <si>
    <t>Исполнено</t>
  </si>
  <si>
    <t>Руководитель</t>
  </si>
  <si>
    <t>Приложение 3</t>
  </si>
  <si>
    <t>Справочная информация</t>
  </si>
  <si>
    <t>КБк</t>
  </si>
  <si>
    <t>Отчет</t>
  </si>
  <si>
    <t>Расходы по компенсационным выплатам на книгоиздательскую продукцию</t>
  </si>
  <si>
    <t>0700</t>
  </si>
  <si>
    <t>Дошкольное образование</t>
  </si>
  <si>
    <t>0701</t>
  </si>
  <si>
    <t>Общее образование</t>
  </si>
  <si>
    <t>0702</t>
  </si>
  <si>
    <t>Другие вопросы в области образования</t>
  </si>
  <si>
    <t>0709</t>
  </si>
  <si>
    <t>Кредиторская задолженность по оплате коммунальных услуг бюджетными учреждениями</t>
  </si>
  <si>
    <t>по гос. управлению</t>
  </si>
  <si>
    <t>по образованию</t>
  </si>
  <si>
    <t>по культуре</t>
  </si>
  <si>
    <t>по здравоохранению и спорту</t>
  </si>
  <si>
    <t xml:space="preserve"> Наименование показателя</t>
  </si>
  <si>
    <t>Код</t>
  </si>
  <si>
    <t>стро-</t>
  </si>
  <si>
    <t>ки</t>
  </si>
  <si>
    <t>4</t>
  </si>
  <si>
    <t>5</t>
  </si>
  <si>
    <t>6</t>
  </si>
  <si>
    <t>КОДЫ</t>
  </si>
  <si>
    <t>Форма по ОКУД</t>
  </si>
  <si>
    <t>0503028</t>
  </si>
  <si>
    <t xml:space="preserve">                   Дата</t>
  </si>
  <si>
    <t>Наименование органа, организующего</t>
  </si>
  <si>
    <t xml:space="preserve">             по ОКПО</t>
  </si>
  <si>
    <t>Наименование бюджета ____________________________________________________________</t>
  </si>
  <si>
    <t>Периодичность: месячная</t>
  </si>
  <si>
    <t xml:space="preserve">Единица измерения:  руб </t>
  </si>
  <si>
    <t xml:space="preserve">             по ОКЕИ</t>
  </si>
  <si>
    <t>383</t>
  </si>
  <si>
    <t xml:space="preserve">                                           1. Доходы бюджета</t>
  </si>
  <si>
    <t xml:space="preserve">Доходы, утвержденные </t>
  </si>
  <si>
    <t>законом о бюджете,</t>
  </si>
  <si>
    <t>Код дохода по КД</t>
  </si>
  <si>
    <t>нормативными пра-</t>
  </si>
  <si>
    <t>вовыми актами</t>
  </si>
  <si>
    <t>о бюджете</t>
  </si>
  <si>
    <t>Киекбаевский сельсовет</t>
  </si>
  <si>
    <t>НДФЛ</t>
  </si>
  <si>
    <t>Ф.Ю.Ягудина.</t>
  </si>
  <si>
    <t xml:space="preserve">Ф.А.Ибрагимова. </t>
  </si>
  <si>
    <t>Специалист 1 категории</t>
  </si>
  <si>
    <t xml:space="preserve">Налог на имущество физических лиц </t>
  </si>
  <si>
    <t>Единый налог на вмененный доход</t>
  </si>
  <si>
    <t>18210502010021000110</t>
  </si>
  <si>
    <t>18210601030101000110</t>
  </si>
  <si>
    <t>86311105035100000120</t>
  </si>
  <si>
    <t>18210606033102100110</t>
  </si>
  <si>
    <t>18210102020012100110</t>
  </si>
  <si>
    <t>18210102030013000110</t>
  </si>
  <si>
    <t>18210102010013000110</t>
  </si>
  <si>
    <t>18210102030012100110</t>
  </si>
  <si>
    <t>18210502010023000110</t>
  </si>
  <si>
    <t>18210102020013000110</t>
  </si>
  <si>
    <t>18210102010012100110</t>
  </si>
  <si>
    <t>Государственная пошлина</t>
  </si>
  <si>
    <t>79110804020010000110</t>
  </si>
  <si>
    <t>Прочие доходы(нотариальный тариф)</t>
  </si>
  <si>
    <t>79111302995100000130</t>
  </si>
  <si>
    <t>Доходы,получ.в виде арендной платы за зем. участки, государ.собственность на который не разграничена и котор.расположены в границах СП</t>
  </si>
  <si>
    <t>Доходы от сдачи в аренду имущества, находящиеся в операт.управл.орг.управ.СП</t>
  </si>
  <si>
    <t xml:space="preserve"> %  исполнения</t>
  </si>
  <si>
    <t>Итого собственные доходы</t>
  </si>
  <si>
    <t>18210102010011000110</t>
  </si>
  <si>
    <t>18210502010022100110</t>
  </si>
  <si>
    <t>18210601030102100110</t>
  </si>
  <si>
    <t>18210606033101000110</t>
  </si>
  <si>
    <t>18210606043101000110</t>
  </si>
  <si>
    <t>18210606043102100110</t>
  </si>
  <si>
    <t>Единый сельскохозяйственный налог</t>
  </si>
  <si>
    <t>18210503010011000110</t>
  </si>
  <si>
    <t>Исполнитель Ибрагимова Ф.А.</t>
  </si>
  <si>
    <t>8(34755)32037</t>
  </si>
  <si>
    <t>18210102030011000110</t>
  </si>
  <si>
    <t>18210102020011000110</t>
  </si>
  <si>
    <t>Земельный налог  с физических лиц</t>
  </si>
  <si>
    <t>Земельный налог с юридических лиц</t>
  </si>
  <si>
    <t>86311105013050000120</t>
  </si>
  <si>
    <r>
      <t xml:space="preserve">исполнение бюджета  </t>
    </r>
    <r>
      <rPr>
        <sz val="11"/>
        <rFont val="Arial Cyr"/>
        <family val="0"/>
      </rPr>
      <t xml:space="preserve"> АСП  БАЙНАЗАРОВСКИЙ  СЕЛЬСОВЕТ</t>
    </r>
  </si>
  <si>
    <t>Денежные взыскания (штрафы) за нарушение бюджетного закон-ства</t>
  </si>
  <si>
    <t>70611602020020000140</t>
  </si>
  <si>
    <t xml:space="preserve">                 ОТЧЕТ  ОБ  ИСПОЛНЕНИИ БЮДЖЕТА</t>
  </si>
  <si>
    <t>18210503010012100110</t>
  </si>
  <si>
    <r>
      <t xml:space="preserve">                                           </t>
    </r>
    <r>
      <rPr>
        <sz val="11"/>
        <rFont val="Arial Cyr"/>
        <family val="0"/>
      </rPr>
      <t xml:space="preserve">       на  01  января  2022 г.</t>
    </r>
  </si>
  <si>
    <t>01.01.2022</t>
  </si>
  <si>
    <t>18210503010013000110</t>
  </si>
  <si>
    <t>18210904053101000110</t>
  </si>
  <si>
    <t>18210904053102100110</t>
  </si>
  <si>
    <t>Земельный налог ,возник.по обяз.до 01.01.2006г.</t>
  </si>
  <si>
    <t>70611105035100000120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</si>
</sst>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_-* #,##0.0&quot;р.&quot;_-;\-* #,##0.0&quot;р.&quot;_-;_-* &quot;-&quot;?&quot;р.&quot;_-;_-@_-"/>
    <numFmt numFmtId="187" formatCode="#,##0.0_р_.;\-#,##0.0_р_."/>
    <numFmt numFmtId="188" formatCode="#,##0.0_р_."/>
    <numFmt numFmtId="189" formatCode="[$-FC19]d\ mmmm\ yyyy\ &quot;г.&quot;"/>
    <numFmt numFmtId="190" formatCode="0.0"/>
  </numFmts>
  <fonts count="44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 wrapText="1"/>
    </xf>
    <xf numFmtId="49" fontId="3" fillId="0" borderId="21" xfId="0" applyNumberFormat="1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17" xfId="0" applyFont="1" applyBorder="1" applyAlignment="1">
      <alignment horizontal="center"/>
    </xf>
    <xf numFmtId="49" fontId="3" fillId="0" borderId="2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49" fontId="0" fillId="0" borderId="0" xfId="0" applyNumberFormat="1" applyAlignment="1">
      <alignment/>
    </xf>
    <xf numFmtId="49" fontId="3" fillId="0" borderId="23" xfId="0" applyNumberFormat="1" applyFont="1" applyBorder="1" applyAlignment="1">
      <alignment/>
    </xf>
    <xf numFmtId="49" fontId="3" fillId="0" borderId="24" xfId="0" applyNumberFormat="1" applyFont="1" applyBorder="1" applyAlignment="1">
      <alignment/>
    </xf>
    <xf numFmtId="49" fontId="3" fillId="0" borderId="25" xfId="0" applyNumberFormat="1" applyFont="1" applyBorder="1" applyAlignment="1">
      <alignment horizontal="centerContinuous"/>
    </xf>
    <xf numFmtId="49" fontId="3" fillId="0" borderId="2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" fillId="0" borderId="21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wrapText="1"/>
    </xf>
    <xf numFmtId="0" fontId="1" fillId="0" borderId="27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/>
    </xf>
    <xf numFmtId="49" fontId="0" fillId="0" borderId="24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190" fontId="0" fillId="0" borderId="19" xfId="0" applyNumberFormat="1" applyFont="1" applyBorder="1" applyAlignment="1">
      <alignment horizontal="center"/>
    </xf>
    <xf numFmtId="190" fontId="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9" xfId="0" applyNumberFormat="1" applyBorder="1" applyAlignment="1">
      <alignment horizontal="center"/>
    </xf>
    <xf numFmtId="49" fontId="3" fillId="0" borderId="27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29" sqref="A29"/>
    </sheetView>
  </sheetViews>
  <sheetFormatPr defaultColWidth="9.00390625" defaultRowHeight="12.75"/>
  <cols>
    <col min="1" max="1" width="55.375" style="1" customWidth="1"/>
    <col min="2" max="2" width="14.00390625" style="2" customWidth="1"/>
    <col min="3" max="3" width="16.375" style="1" customWidth="1"/>
    <col min="4" max="16384" width="9.125" style="1" customWidth="1"/>
  </cols>
  <sheetData>
    <row r="1" ht="15">
      <c r="C1" s="3" t="s">
        <v>3</v>
      </c>
    </row>
    <row r="4" spans="1:3" ht="15">
      <c r="A4" s="72" t="s">
        <v>4</v>
      </c>
      <c r="B4" s="72"/>
      <c r="C4" s="72"/>
    </row>
    <row r="5" spans="1:3" ht="15">
      <c r="A5" s="72"/>
      <c r="B5" s="72"/>
      <c r="C5" s="72"/>
    </row>
    <row r="6" spans="1:3" ht="15">
      <c r="A6" s="72" t="s">
        <v>45</v>
      </c>
      <c r="B6" s="72"/>
      <c r="C6" s="72"/>
    </row>
    <row r="7" spans="1:3" ht="15">
      <c r="A7" s="4"/>
      <c r="B7" s="4"/>
      <c r="C7" s="4"/>
    </row>
    <row r="8" spans="1:3" ht="15">
      <c r="A8" s="4"/>
      <c r="B8" s="4"/>
      <c r="C8" s="4"/>
    </row>
    <row r="10" spans="1:3" ht="15">
      <c r="A10" s="5" t="s">
        <v>0</v>
      </c>
      <c r="B10" s="6" t="s">
        <v>5</v>
      </c>
      <c r="C10" s="5" t="s">
        <v>6</v>
      </c>
    </row>
    <row r="11" spans="1:3" ht="37.5" customHeight="1">
      <c r="A11" s="7" t="s">
        <v>7</v>
      </c>
      <c r="B11" s="6" t="s">
        <v>8</v>
      </c>
      <c r="C11" s="5"/>
    </row>
    <row r="12" spans="1:3" ht="15">
      <c r="A12" s="8" t="s">
        <v>9</v>
      </c>
      <c r="B12" s="6" t="s">
        <v>10</v>
      </c>
      <c r="C12" s="5"/>
    </row>
    <row r="13" spans="1:3" ht="15">
      <c r="A13" s="8" t="s">
        <v>11</v>
      </c>
      <c r="B13" s="6" t="s">
        <v>12</v>
      </c>
      <c r="C13" s="5"/>
    </row>
    <row r="14" spans="1:3" ht="16.5" customHeight="1">
      <c r="A14" s="8" t="s">
        <v>13</v>
      </c>
      <c r="B14" s="6" t="s">
        <v>14</v>
      </c>
      <c r="C14" s="5">
        <v>0</v>
      </c>
    </row>
    <row r="15" spans="1:3" ht="47.25">
      <c r="A15" s="9" t="s">
        <v>15</v>
      </c>
      <c r="B15" s="6"/>
      <c r="C15" s="5">
        <v>0</v>
      </c>
    </row>
    <row r="16" spans="1:3" ht="15">
      <c r="A16" s="10" t="s">
        <v>16</v>
      </c>
      <c r="B16" s="6"/>
      <c r="C16" s="5">
        <v>0</v>
      </c>
    </row>
    <row r="17" spans="1:3" ht="15">
      <c r="A17" s="8" t="s">
        <v>17</v>
      </c>
      <c r="B17" s="6"/>
      <c r="C17" s="5"/>
    </row>
    <row r="18" spans="1:3" ht="15">
      <c r="A18" s="8" t="s">
        <v>18</v>
      </c>
      <c r="B18" s="6"/>
      <c r="C18" s="5"/>
    </row>
    <row r="19" spans="1:3" ht="15">
      <c r="A19" s="8" t="s">
        <v>19</v>
      </c>
      <c r="B19" s="6"/>
      <c r="C19" s="5"/>
    </row>
    <row r="20" spans="1:3" ht="15">
      <c r="A20" s="49"/>
      <c r="B20" s="50"/>
      <c r="C20" s="51"/>
    </row>
    <row r="21" spans="2:3" ht="15">
      <c r="B21" s="50"/>
      <c r="C21" s="49"/>
    </row>
    <row r="25" spans="1:2" ht="15">
      <c r="A25" s="1" t="s">
        <v>2</v>
      </c>
      <c r="B25" s="2" t="s">
        <v>47</v>
      </c>
    </row>
    <row r="28" spans="1:2" ht="15">
      <c r="A28" s="1" t="s">
        <v>49</v>
      </c>
      <c r="B28" s="2" t="s">
        <v>48</v>
      </c>
    </row>
  </sheetData>
  <sheetProtection/>
  <mergeCells count="3">
    <mergeCell ref="A4:C4"/>
    <mergeCell ref="A5:C5"/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4"/>
  <sheetViews>
    <sheetView tabSelected="1" zoomScalePageLayoutView="0" workbookViewId="0" topLeftCell="A1">
      <selection activeCell="E49" sqref="E49"/>
    </sheetView>
  </sheetViews>
  <sheetFormatPr defaultColWidth="9.00390625" defaultRowHeight="12.75"/>
  <cols>
    <col min="1" max="1" width="37.75390625" style="48" customWidth="1"/>
    <col min="2" max="2" width="4.00390625" style="48" customWidth="1"/>
    <col min="3" max="3" width="18.875" style="48" customWidth="1"/>
    <col min="4" max="4" width="15.375" style="40" customWidth="1"/>
    <col min="5" max="5" width="12.75390625" style="40" customWidth="1"/>
    <col min="6" max="6" width="12.125" style="0" customWidth="1"/>
  </cols>
  <sheetData>
    <row r="2" spans="1:5" ht="15.75" customHeight="1">
      <c r="A2" s="61" t="s">
        <v>89</v>
      </c>
      <c r="B2" s="35"/>
      <c r="C2" s="36"/>
      <c r="D2" s="36"/>
      <c r="E2" s="36"/>
    </row>
    <row r="3" spans="1:6" ht="13.5" customHeight="1" thickBot="1">
      <c r="A3" s="35"/>
      <c r="B3" s="35"/>
      <c r="C3" s="36"/>
      <c r="D3" s="36"/>
      <c r="E3" s="36"/>
      <c r="F3" s="37" t="s">
        <v>27</v>
      </c>
    </row>
    <row r="4" spans="1:6" ht="16.5" customHeight="1">
      <c r="A4" s="12"/>
      <c r="B4" s="12"/>
      <c r="C4" s="12"/>
      <c r="D4" s="33"/>
      <c r="E4" s="13" t="s">
        <v>28</v>
      </c>
      <c r="F4" s="38" t="s">
        <v>29</v>
      </c>
    </row>
    <row r="5" spans="1:6" ht="13.5" customHeight="1">
      <c r="A5" s="39" t="s">
        <v>91</v>
      </c>
      <c r="B5" s="39"/>
      <c r="C5" s="39"/>
      <c r="D5" s="39"/>
      <c r="E5" s="12" t="s">
        <v>30</v>
      </c>
      <c r="F5" s="63" t="s">
        <v>92</v>
      </c>
    </row>
    <row r="6" spans="1:6" ht="13.5" customHeight="1">
      <c r="A6" s="12" t="s">
        <v>31</v>
      </c>
      <c r="B6" s="12"/>
      <c r="C6" s="12"/>
      <c r="D6" s="13"/>
      <c r="F6" s="41"/>
    </row>
    <row r="7" spans="1:6" ht="13.5" customHeight="1">
      <c r="A7" s="12" t="s">
        <v>86</v>
      </c>
      <c r="B7" s="12"/>
      <c r="C7" s="12"/>
      <c r="D7" s="13"/>
      <c r="E7" s="12" t="s">
        <v>32</v>
      </c>
      <c r="F7" s="42"/>
    </row>
    <row r="8" spans="1:6" ht="10.5" customHeight="1">
      <c r="A8" s="12" t="s">
        <v>33</v>
      </c>
      <c r="B8" s="12"/>
      <c r="C8" s="12"/>
      <c r="D8" s="13"/>
      <c r="E8" s="12"/>
      <c r="F8" s="42"/>
    </row>
    <row r="9" spans="1:6" ht="15.75" customHeight="1">
      <c r="A9" s="12" t="s">
        <v>34</v>
      </c>
      <c r="B9" s="12"/>
      <c r="C9" s="12"/>
      <c r="D9" s="13"/>
      <c r="E9" s="12"/>
      <c r="F9" s="43"/>
    </row>
    <row r="10" spans="1:6" ht="13.5" customHeight="1" thickBot="1">
      <c r="A10" s="12" t="s">
        <v>35</v>
      </c>
      <c r="B10" s="12"/>
      <c r="C10" s="12"/>
      <c r="D10" s="13"/>
      <c r="E10" s="12" t="s">
        <v>36</v>
      </c>
      <c r="F10" s="44" t="s">
        <v>37</v>
      </c>
    </row>
    <row r="11" spans="1:6" ht="13.5" customHeight="1">
      <c r="A11" s="62" t="s">
        <v>38</v>
      </c>
      <c r="B11" s="11"/>
      <c r="C11" s="12"/>
      <c r="D11" s="13"/>
      <c r="E11" s="13"/>
      <c r="F11" s="45"/>
    </row>
    <row r="12" spans="1:6" ht="6" customHeight="1">
      <c r="A12" s="14"/>
      <c r="B12" s="14"/>
      <c r="C12" s="15"/>
      <c r="D12" s="16"/>
      <c r="E12" s="16"/>
      <c r="F12" s="17"/>
    </row>
    <row r="13" spans="1:5" ht="7.5" customHeight="1">
      <c r="A13" s="18"/>
      <c r="B13" s="19"/>
      <c r="C13" s="20"/>
      <c r="D13" s="21" t="s">
        <v>39</v>
      </c>
      <c r="E13" s="22"/>
    </row>
    <row r="14" spans="1:5" ht="13.5" customHeight="1">
      <c r="A14" s="19" t="s">
        <v>20</v>
      </c>
      <c r="B14" s="19" t="s">
        <v>21</v>
      </c>
      <c r="C14" s="19"/>
      <c r="D14" s="21" t="s">
        <v>40</v>
      </c>
      <c r="E14" s="23"/>
    </row>
    <row r="15" spans="1:6" ht="9.75" customHeight="1">
      <c r="A15" s="18"/>
      <c r="B15" s="19" t="s">
        <v>22</v>
      </c>
      <c r="C15" s="20" t="s">
        <v>41</v>
      </c>
      <c r="D15" s="21" t="s">
        <v>42</v>
      </c>
      <c r="E15" s="21" t="s">
        <v>1</v>
      </c>
      <c r="F15" s="24" t="s">
        <v>69</v>
      </c>
    </row>
    <row r="16" spans="1:6" ht="9.75" customHeight="1">
      <c r="A16" s="18"/>
      <c r="B16" s="19" t="s">
        <v>23</v>
      </c>
      <c r="C16" s="19"/>
      <c r="D16" s="21" t="s">
        <v>43</v>
      </c>
      <c r="E16" s="21"/>
      <c r="F16" s="24"/>
    </row>
    <row r="17" spans="1:6" ht="10.5" customHeight="1">
      <c r="A17" s="18"/>
      <c r="B17" s="19"/>
      <c r="C17" s="19"/>
      <c r="D17" s="21" t="s">
        <v>44</v>
      </c>
      <c r="E17" s="21"/>
      <c r="F17" s="24"/>
    </row>
    <row r="18" spans="1:6" ht="9.75" customHeight="1" thickBot="1">
      <c r="A18" s="25">
        <v>1</v>
      </c>
      <c r="B18" s="26">
        <v>2</v>
      </c>
      <c r="C18" s="26">
        <v>3</v>
      </c>
      <c r="D18" s="27" t="s">
        <v>24</v>
      </c>
      <c r="E18" s="27" t="s">
        <v>25</v>
      </c>
      <c r="F18" s="28" t="s">
        <v>26</v>
      </c>
    </row>
    <row r="19" spans="1:6" ht="13.5" customHeight="1">
      <c r="A19" s="30" t="s">
        <v>46</v>
      </c>
      <c r="B19" s="31"/>
      <c r="C19" s="29" t="s">
        <v>71</v>
      </c>
      <c r="D19" s="64">
        <v>160305</v>
      </c>
      <c r="E19" s="65">
        <v>159901.17</v>
      </c>
      <c r="F19" s="66">
        <f>(SUM(E19:E21))*100/D19</f>
        <v>100.00024952434423</v>
      </c>
    </row>
    <row r="20" spans="1:6" ht="13.5" customHeight="1">
      <c r="A20" s="30"/>
      <c r="B20" s="31"/>
      <c r="C20" s="29" t="s">
        <v>62</v>
      </c>
      <c r="D20" s="64"/>
      <c r="E20" s="65">
        <v>24.75</v>
      </c>
      <c r="F20" s="66"/>
    </row>
    <row r="21" spans="1:6" ht="13.5" customHeight="1">
      <c r="A21" s="30"/>
      <c r="B21" s="31"/>
      <c r="C21" s="29" t="s">
        <v>58</v>
      </c>
      <c r="D21" s="64"/>
      <c r="E21" s="65">
        <v>379.48</v>
      </c>
      <c r="F21" s="66"/>
    </row>
    <row r="22" spans="1:6" ht="13.5" customHeight="1">
      <c r="A22" s="30" t="s">
        <v>46</v>
      </c>
      <c r="B22" s="31"/>
      <c r="C22" s="29" t="s">
        <v>82</v>
      </c>
      <c r="D22" s="64"/>
      <c r="E22" s="65"/>
      <c r="F22" s="66" t="e">
        <f>(SUM(E22:E24))*100/D22</f>
        <v>#DIV/0!</v>
      </c>
    </row>
    <row r="23" spans="1:6" ht="13.5" customHeight="1">
      <c r="A23" s="30"/>
      <c r="B23" s="31"/>
      <c r="C23" s="29" t="s">
        <v>56</v>
      </c>
      <c r="D23" s="64">
        <v>4</v>
      </c>
      <c r="E23" s="65">
        <v>1.98</v>
      </c>
      <c r="F23" s="66"/>
    </row>
    <row r="24" spans="1:6" ht="13.5" customHeight="1">
      <c r="A24" s="30"/>
      <c r="B24" s="31"/>
      <c r="C24" s="29" t="s">
        <v>61</v>
      </c>
      <c r="D24" s="64"/>
      <c r="E24" s="65">
        <v>2.5</v>
      </c>
      <c r="F24" s="66"/>
    </row>
    <row r="25" spans="1:6" ht="13.5" customHeight="1">
      <c r="A25" s="30" t="s">
        <v>46</v>
      </c>
      <c r="B25" s="31"/>
      <c r="C25" s="29" t="s">
        <v>81</v>
      </c>
      <c r="D25" s="64">
        <v>2308</v>
      </c>
      <c r="E25" s="65">
        <v>2324.68</v>
      </c>
      <c r="F25" s="66">
        <f>(SUM(E25:E27))*100/D25</f>
        <v>100.00216637781628</v>
      </c>
    </row>
    <row r="26" spans="1:6" ht="13.5" customHeight="1">
      <c r="A26" s="30"/>
      <c r="B26" s="31"/>
      <c r="C26" s="29" t="s">
        <v>59</v>
      </c>
      <c r="D26" s="64"/>
      <c r="E26" s="65">
        <v>-16.63</v>
      </c>
      <c r="F26" s="66"/>
    </row>
    <row r="27" spans="1:6" ht="13.5" customHeight="1">
      <c r="A27" s="30"/>
      <c r="B27" s="31"/>
      <c r="C27" s="29" t="s">
        <v>57</v>
      </c>
      <c r="D27" s="64"/>
      <c r="E27" s="65"/>
      <c r="F27" s="66"/>
    </row>
    <row r="28" spans="1:6" ht="13.5" customHeight="1">
      <c r="A28" s="30" t="s">
        <v>51</v>
      </c>
      <c r="B28" s="31"/>
      <c r="C28" s="29" t="s">
        <v>52</v>
      </c>
      <c r="D28" s="64">
        <v>39543</v>
      </c>
      <c r="E28" s="69">
        <v>38938.79</v>
      </c>
      <c r="F28" s="66">
        <f>(SUM(E28:E30))*100/D28</f>
        <v>100.00179551374453</v>
      </c>
    </row>
    <row r="29" spans="1:6" ht="13.5" customHeight="1">
      <c r="A29" s="30"/>
      <c r="B29" s="31"/>
      <c r="C29" s="29" t="s">
        <v>72</v>
      </c>
      <c r="D29" s="64"/>
      <c r="E29" s="65">
        <v>298.32</v>
      </c>
      <c r="F29" s="66"/>
    </row>
    <row r="30" spans="1:6" ht="13.5" customHeight="1">
      <c r="A30" s="30"/>
      <c r="B30" s="31"/>
      <c r="C30" s="29" t="s">
        <v>60</v>
      </c>
      <c r="D30" s="64"/>
      <c r="E30" s="65">
        <v>306.6</v>
      </c>
      <c r="F30" s="66"/>
    </row>
    <row r="31" spans="1:6" ht="13.5" customHeight="1">
      <c r="A31" s="30" t="s">
        <v>77</v>
      </c>
      <c r="B31" s="31"/>
      <c r="C31" s="29" t="s">
        <v>78</v>
      </c>
      <c r="D31" s="64">
        <v>691</v>
      </c>
      <c r="E31" s="65">
        <v>378.6</v>
      </c>
      <c r="F31" s="66">
        <f>(SUM(E31:E33))*100/D31</f>
        <v>99.99710564399422</v>
      </c>
    </row>
    <row r="32" spans="1:6" ht="13.5" customHeight="1">
      <c r="A32" s="30"/>
      <c r="B32" s="31"/>
      <c r="C32" s="29" t="s">
        <v>90</v>
      </c>
      <c r="D32" s="64"/>
      <c r="E32" s="65">
        <v>12.38</v>
      </c>
      <c r="F32" s="66"/>
    </row>
    <row r="33" spans="1:6" ht="13.5" customHeight="1">
      <c r="A33" s="30"/>
      <c r="B33" s="31"/>
      <c r="C33" s="29" t="s">
        <v>93</v>
      </c>
      <c r="D33" s="64"/>
      <c r="E33" s="65">
        <v>300</v>
      </c>
      <c r="F33" s="66"/>
    </row>
    <row r="34" spans="1:6" ht="13.5" customHeight="1">
      <c r="A34" s="30" t="s">
        <v>50</v>
      </c>
      <c r="B34" s="31"/>
      <c r="C34" s="29" t="s">
        <v>53</v>
      </c>
      <c r="D34" s="64">
        <v>193370</v>
      </c>
      <c r="E34" s="65">
        <v>191735.04</v>
      </c>
      <c r="F34" s="66">
        <f>(SUM(E34:E35))*100/D34</f>
        <v>99.99980348554584</v>
      </c>
    </row>
    <row r="35" spans="1:6" ht="13.5" customHeight="1">
      <c r="A35" s="30"/>
      <c r="B35" s="31"/>
      <c r="C35" s="29" t="s">
        <v>73</v>
      </c>
      <c r="D35" s="64"/>
      <c r="E35" s="65">
        <v>1634.58</v>
      </c>
      <c r="F35" s="66"/>
    </row>
    <row r="36" spans="1:6" ht="13.5" customHeight="1">
      <c r="A36" s="30" t="s">
        <v>84</v>
      </c>
      <c r="B36" s="32"/>
      <c r="C36" s="29" t="s">
        <v>74</v>
      </c>
      <c r="D36" s="64">
        <v>468303</v>
      </c>
      <c r="E36" s="65">
        <v>466741.58</v>
      </c>
      <c r="F36" s="66">
        <f>(SUM(E36:E37))*100/D36</f>
        <v>100.00020286011407</v>
      </c>
    </row>
    <row r="37" spans="1:6" ht="13.5" customHeight="1">
      <c r="A37" s="30"/>
      <c r="B37" s="32"/>
      <c r="C37" s="29" t="s">
        <v>55</v>
      </c>
      <c r="D37" s="64"/>
      <c r="E37" s="65">
        <v>1562.37</v>
      </c>
      <c r="F37" s="66"/>
    </row>
    <row r="38" spans="1:6" ht="13.5" customHeight="1">
      <c r="A38" s="30" t="s">
        <v>83</v>
      </c>
      <c r="B38" s="32"/>
      <c r="C38" s="29" t="s">
        <v>75</v>
      </c>
      <c r="D38" s="64">
        <v>460599</v>
      </c>
      <c r="E38" s="65">
        <v>443252.38</v>
      </c>
      <c r="F38" s="66">
        <f>(SUM(E38:E39))*100/D38</f>
        <v>100</v>
      </c>
    </row>
    <row r="39" spans="1:6" ht="13.5" customHeight="1">
      <c r="A39" s="30"/>
      <c r="B39" s="32"/>
      <c r="C39" s="29" t="s">
        <v>76</v>
      </c>
      <c r="D39" s="64"/>
      <c r="E39" s="65">
        <v>17346.62</v>
      </c>
      <c r="F39" s="66"/>
    </row>
    <row r="40" spans="1:6" ht="13.5" customHeight="1">
      <c r="A40" s="30" t="s">
        <v>96</v>
      </c>
      <c r="B40" s="32"/>
      <c r="C40" s="29" t="s">
        <v>94</v>
      </c>
      <c r="D40" s="64"/>
      <c r="E40" s="65">
        <v>-2480.46</v>
      </c>
      <c r="F40" s="66" t="e">
        <f>(SUM(E40:E41))*100/D40</f>
        <v>#DIV/0!</v>
      </c>
    </row>
    <row r="41" spans="1:6" ht="13.5" customHeight="1">
      <c r="A41" s="30"/>
      <c r="B41" s="32"/>
      <c r="C41" s="29" t="s">
        <v>95</v>
      </c>
      <c r="D41" s="64"/>
      <c r="E41" s="65">
        <v>-92.85</v>
      </c>
      <c r="F41" s="66"/>
    </row>
    <row r="42" spans="1:6" ht="21" customHeight="1">
      <c r="A42" s="30" t="s">
        <v>87</v>
      </c>
      <c r="B42" s="32"/>
      <c r="C42" s="70" t="s">
        <v>88</v>
      </c>
      <c r="D42" s="64">
        <v>5000</v>
      </c>
      <c r="E42" s="65">
        <v>5000</v>
      </c>
      <c r="F42" s="66">
        <f>E42*100/D42</f>
        <v>100</v>
      </c>
    </row>
    <row r="43" spans="1:6" ht="13.5" customHeight="1">
      <c r="A43" s="30" t="s">
        <v>63</v>
      </c>
      <c r="B43" s="32"/>
      <c r="C43" s="29" t="s">
        <v>64</v>
      </c>
      <c r="D43" s="64">
        <v>22400</v>
      </c>
      <c r="E43" s="65">
        <v>22400</v>
      </c>
      <c r="F43" s="66">
        <f>E43*100/D43</f>
        <v>100</v>
      </c>
    </row>
    <row r="44" spans="1:6" ht="13.5" customHeight="1">
      <c r="A44" s="30" t="s">
        <v>65</v>
      </c>
      <c r="B44" s="32"/>
      <c r="C44" s="29" t="s">
        <v>66</v>
      </c>
      <c r="D44" s="64">
        <v>500</v>
      </c>
      <c r="E44" s="65">
        <v>500</v>
      </c>
      <c r="F44" s="66">
        <f>E44*100/D44</f>
        <v>100</v>
      </c>
    </row>
    <row r="45" spans="1:6" ht="33" customHeight="1">
      <c r="A45" s="30" t="s">
        <v>67</v>
      </c>
      <c r="B45" s="32"/>
      <c r="C45" s="29" t="s">
        <v>85</v>
      </c>
      <c r="D45" s="64">
        <v>281002</v>
      </c>
      <c r="E45" s="65">
        <v>281002.07</v>
      </c>
      <c r="F45" s="66">
        <f>E45*100/D45</f>
        <v>100.00002491085473</v>
      </c>
    </row>
    <row r="46" spans="1:6" ht="25.5" customHeight="1">
      <c r="A46" s="30" t="s">
        <v>68</v>
      </c>
      <c r="B46" s="32"/>
      <c r="C46" s="29" t="s">
        <v>54</v>
      </c>
      <c r="D46" s="64">
        <v>432886</v>
      </c>
      <c r="E46" s="65">
        <v>259163.31</v>
      </c>
      <c r="F46" s="66">
        <f>E46*100/D46</f>
        <v>59.86872063314591</v>
      </c>
    </row>
    <row r="47" spans="1:6" ht="25.5" customHeight="1">
      <c r="A47" s="30" t="s">
        <v>68</v>
      </c>
      <c r="B47" s="32"/>
      <c r="C47" s="29" t="s">
        <v>97</v>
      </c>
      <c r="D47" s="64">
        <v>68489</v>
      </c>
      <c r="E47" s="65">
        <v>68489.04</v>
      </c>
      <c r="F47" s="66">
        <f>E47*100/D47</f>
        <v>100.00005840353924</v>
      </c>
    </row>
    <row r="48" spans="1:6" ht="13.5" customHeight="1">
      <c r="A48" s="30"/>
      <c r="B48" s="32"/>
      <c r="C48" s="29"/>
      <c r="D48" s="64"/>
      <c r="E48" s="64"/>
      <c r="F48" s="66"/>
    </row>
    <row r="49" spans="1:6" ht="21.75" customHeight="1">
      <c r="A49" s="54" t="s">
        <v>70</v>
      </c>
      <c r="B49" s="52"/>
      <c r="C49" s="53"/>
      <c r="D49" s="55">
        <f>SUM(D19:D47)</f>
        <v>2135400</v>
      </c>
      <c r="E49" s="55">
        <f>SUM(E19:E47)</f>
        <v>1959106.3000000003</v>
      </c>
      <c r="F49" s="67">
        <f>E49*100/D49</f>
        <v>91.74423058911681</v>
      </c>
    </row>
    <row r="50" spans="1:6" ht="12" customHeight="1">
      <c r="A50" s="46"/>
      <c r="B50" s="46"/>
      <c r="C50" s="47"/>
      <c r="D50" s="47"/>
      <c r="E50" s="47"/>
      <c r="F50" s="47"/>
    </row>
    <row r="51" spans="1:6" ht="15.75" customHeight="1">
      <c r="A51" s="12" t="s">
        <v>79</v>
      </c>
      <c r="B51" s="56"/>
      <c r="C51" s="13"/>
      <c r="D51" s="57"/>
      <c r="E51" s="34"/>
      <c r="F51" s="71"/>
    </row>
    <row r="52" spans="1:6" ht="14.25" customHeight="1">
      <c r="A52" s="12" t="s">
        <v>80</v>
      </c>
      <c r="B52" s="58"/>
      <c r="C52" s="59"/>
      <c r="D52" s="68"/>
      <c r="E52" s="34"/>
      <c r="F52" s="34"/>
    </row>
    <row r="53" spans="1:6" ht="11.25" customHeight="1">
      <c r="A53" s="12"/>
      <c r="B53" s="60"/>
      <c r="C53" s="13"/>
      <c r="D53" s="12"/>
      <c r="E53" s="34"/>
      <c r="F53" s="34"/>
    </row>
    <row r="54" spans="1:6" ht="6" customHeight="1">
      <c r="A54" s="12"/>
      <c r="B54" s="12"/>
      <c r="C54" s="13"/>
      <c r="D54" s="34"/>
      <c r="E54" s="34"/>
      <c r="F54" s="34"/>
    </row>
  </sheetData>
  <sheetProtection/>
  <printOptions/>
  <pageMargins left="0.6" right="0.21" top="0.28" bottom="0.5511811023622047" header="0.44" footer="0.5511811023622047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2021-01-21T12:13:29Z</cp:lastPrinted>
  <dcterms:created xsi:type="dcterms:W3CDTF">2006-02-27T07:52:04Z</dcterms:created>
  <dcterms:modified xsi:type="dcterms:W3CDTF">2022-01-14T11:42:57Z</dcterms:modified>
  <cp:category/>
  <cp:version/>
  <cp:contentType/>
  <cp:contentStatus/>
</cp:coreProperties>
</file>